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/>
  <bookViews>
    <workbookView xWindow="240" yWindow="135" windowWidth="24240" windowHeight="13740"/>
  </bookViews>
  <sheets>
    <sheet name="Invoice" sheetId="1" r:id="rId1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Invoice!$C$4</definedName>
    <definedName name="InvoiceTotal">Invoice!#REF!</definedName>
    <definedName name="_xlnm.Print_Area" localSheetId="0">Invoice!$A$1:$E$40</definedName>
  </definedNames>
  <calcPr calcId="125725"/>
</workbook>
</file>

<file path=xl/calcChain.xml><?xml version="1.0" encoding="utf-8"?>
<calcChain xmlns="http://schemas.openxmlformats.org/spreadsheetml/2006/main">
  <c r="E17" i="1"/>
  <c r="E18"/>
  <c r="E19"/>
  <c r="E21"/>
  <c r="E24" l="1"/>
  <c r="E39"/>
  <c r="E38"/>
  <c r="E37"/>
  <c r="E36"/>
  <c r="E35"/>
  <c r="E34"/>
</calcChain>
</file>

<file path=xl/sharedStrings.xml><?xml version="1.0" encoding="utf-8"?>
<sst xmlns="http://schemas.openxmlformats.org/spreadsheetml/2006/main" count="27" uniqueCount="25">
  <si>
    <t>DETAILS</t>
  </si>
  <si>
    <t>PAYMENT DETAILS</t>
  </si>
  <si>
    <t xml:space="preserve"> </t>
  </si>
  <si>
    <t>CONSIGNEE</t>
  </si>
  <si>
    <t>16/F KOWNLOON BUILDING 555 NATHAN RD MONGKOK KLN HONG KONG</t>
    <phoneticPr fontId="15" type="noConversion"/>
  </si>
  <si>
    <r>
      <rPr>
        <b/>
        <sz val="8"/>
        <color rgb="FF002060"/>
        <rFont val="Verdana"/>
        <family val="2"/>
        <charset val="162"/>
        <scheme val="minor"/>
      </rPr>
      <t>Account of Beneficiary:</t>
    </r>
    <r>
      <rPr>
        <sz val="8"/>
        <color rgb="FF002060"/>
        <rFont val="Verdana"/>
        <family val="2"/>
        <scheme val="minor"/>
      </rPr>
      <t xml:space="preserve">  NRA1104 2738 0484 00001</t>
    </r>
    <phoneticPr fontId="15" type="noConversion"/>
  </si>
  <si>
    <t xml:space="preserve">    Net Total Ex Works (EUR) Price =  </t>
    <phoneticPr fontId="15" type="noConversion"/>
  </si>
  <si>
    <t>LINE TOTAL
 (EUR)</t>
    <phoneticPr fontId="15" type="noConversion"/>
  </si>
  <si>
    <t>LASER CUTTING MACHINE</t>
    <phoneticPr fontId="15" type="noConversion"/>
  </si>
  <si>
    <t>Cutting Speed: 0-5000mm/min (0-1968 inch/min)
Control Software: Photoshop, AutoCAD, TAJIMA
Cutting Thickness: 0-30mm, Cutting Area: 1300*2500mm
Power supply: 380V/50HZ, Cooling Mode: Water Cooling</t>
    <phoneticPr fontId="15" type="noConversion"/>
  </si>
  <si>
    <t>Cutting Speed: 0-40000mm/min
Control Software: Ruida
Cooling Mode: Water Cooling
Cutting Area: 1300*2500mm</t>
    <phoneticPr fontId="15" type="noConversion"/>
  </si>
  <si>
    <t>PIPE TUBE BENDING MACHINE</t>
    <phoneticPr fontId="15" type="noConversion"/>
  </si>
  <si>
    <t>Production Capacity: 0-90m/min, Power(W): 3KW
Thickness: 0.5-1.2mm,
 Voltage: 415V/420V/440V/380V</t>
    <phoneticPr fontId="15" type="noConversion"/>
  </si>
  <si>
    <t>UNIT PRICE 
(EUR)</t>
    <phoneticPr fontId="15" type="noConversion"/>
  </si>
  <si>
    <t>QUANTITY 
(UNIT)</t>
    <phoneticPr fontId="15" type="noConversion"/>
  </si>
  <si>
    <t>PEACE POWER INTERNATIONAL TRADING CO., LTD</t>
    <phoneticPr fontId="15" type="noConversion"/>
  </si>
  <si>
    <r>
      <rPr>
        <b/>
        <sz val="8"/>
        <color rgb="FF002060"/>
        <rFont val="Verdana"/>
        <family val="2"/>
        <charset val="162"/>
        <scheme val="minor"/>
      </rPr>
      <t xml:space="preserve">Name of Beneficiary:       </t>
    </r>
    <r>
      <rPr>
        <sz val="8"/>
        <color rgb="FF002060"/>
        <rFont val="Verdana"/>
        <family val="2"/>
        <scheme val="minor"/>
      </rPr>
      <t>PEACE POWER INTERNATIONAL TRADING CO., LTD</t>
    </r>
    <phoneticPr fontId="15" type="noConversion"/>
  </si>
  <si>
    <r>
      <t xml:space="preserve">Address of Beneficiary:   </t>
    </r>
    <r>
      <rPr>
        <sz val="8"/>
        <color rgb="FF002060"/>
        <rFont val="Verdana"/>
        <family val="2"/>
        <charset val="162"/>
        <scheme val="minor"/>
      </rPr>
      <t>16F KOWNLOON BUILDING 555 NATHAN RD MONGKOK KLN HONG KONG</t>
    </r>
    <phoneticPr fontId="15" type="noConversion"/>
  </si>
  <si>
    <r>
      <rPr>
        <b/>
        <sz val="8"/>
        <color rgb="FF002060"/>
        <rFont val="Verdana"/>
        <family val="2"/>
        <charset val="162"/>
        <scheme val="minor"/>
      </rPr>
      <t xml:space="preserve">Beneficiary Bank:            </t>
    </r>
    <r>
      <rPr>
        <sz val="8"/>
        <color rgb="FF002060"/>
        <rFont val="Verdana"/>
        <family val="2"/>
        <charset val="162"/>
        <scheme val="minor"/>
      </rPr>
      <t>16F KOWNLOON BUILDING 555 NATHAN RD MONGKOK KLN HONG KONG</t>
    </r>
    <phoneticPr fontId="15" type="noConversion"/>
  </si>
  <si>
    <r>
      <rPr>
        <b/>
        <sz val="8"/>
        <color rgb="FF002060"/>
        <rFont val="Verdana"/>
        <family val="2"/>
        <charset val="162"/>
        <scheme val="minor"/>
      </rPr>
      <t xml:space="preserve">SWIFT Code:                    </t>
    </r>
    <r>
      <rPr>
        <sz val="8"/>
        <color rgb="FF002060"/>
        <rFont val="Verdana"/>
        <family val="2"/>
        <charset val="162"/>
        <scheme val="minor"/>
      </rPr>
      <t>ABOCCNBJ010</t>
    </r>
    <phoneticPr fontId="15" type="noConversion"/>
  </si>
  <si>
    <t>EX CHARGE =</t>
    <phoneticPr fontId="15" type="noConversion"/>
  </si>
  <si>
    <r>
      <t xml:space="preserve">Invoice No: </t>
    </r>
    <r>
      <rPr>
        <sz val="8"/>
        <rFont val="Verdana"/>
        <family val="2"/>
        <scheme val="minor"/>
      </rPr>
      <t>BO18P-1</t>
    </r>
    <phoneticPr fontId="15" type="noConversion"/>
  </si>
  <si>
    <r>
      <t xml:space="preserve">Invoice Date:  </t>
    </r>
    <r>
      <rPr>
        <sz val="8"/>
        <rFont val="Verdana"/>
        <family val="2"/>
        <charset val="162"/>
        <scheme val="minor"/>
      </rPr>
      <t>2018.01.29</t>
    </r>
    <phoneticPr fontId="15" type="noConversion"/>
  </si>
  <si>
    <t>Company Name :    BOHUA IMPORT EXPORT CO., LIMITED</t>
    <phoneticPr fontId="15" type="noConversion"/>
  </si>
  <si>
    <t>Company Address : BEIJING CHONGWEN QU DONGHUA SHI, NAN LI FUGUIYUAN YI QU 3-8-601 CHINA</t>
    <phoneticPr fontId="15" type="noConversion"/>
  </si>
</sst>
</file>

<file path=xl/styles.xml><?xml version="1.0" encoding="utf-8"?>
<styleSheet xmlns="http://schemas.openxmlformats.org/spreadsheetml/2006/main">
  <numFmts count="5">
    <numFmt numFmtId="176" formatCode="&quot;$&quot;#,##0.00"/>
    <numFmt numFmtId="177" formatCode="&quot;$&quot;#,##0.00;;\-"/>
    <numFmt numFmtId="178" formatCode="#,##0.00;;"/>
    <numFmt numFmtId="179" formatCode="General;;"/>
    <numFmt numFmtId="180" formatCode="dd\ mmmm\ yyyy"/>
  </numFmts>
  <fonts count="19">
    <font>
      <sz val="8"/>
      <color theme="3"/>
      <name val="Verdana"/>
      <family val="2"/>
      <scheme val="minor"/>
    </font>
    <font>
      <sz val="11"/>
      <color rgb="FF002060"/>
      <name val="Verdana"/>
      <family val="2"/>
      <scheme val="minor"/>
    </font>
    <font>
      <b/>
      <sz val="11"/>
      <color rgb="FF002060"/>
      <name val="Verdana"/>
      <family val="2"/>
      <charset val="162"/>
      <scheme val="minor"/>
    </font>
    <font>
      <sz val="20"/>
      <color rgb="FF002060"/>
      <name val="Sylfaen"/>
      <family val="1"/>
      <scheme val="major"/>
    </font>
    <font>
      <sz val="8"/>
      <color rgb="FF002060"/>
      <name val="Verdana"/>
      <family val="2"/>
      <scheme val="minor"/>
    </font>
    <font>
      <sz val="22"/>
      <color rgb="FF002060"/>
      <name val="Verdana"/>
      <family val="2"/>
      <scheme val="minor"/>
    </font>
    <font>
      <sz val="8"/>
      <color rgb="FF002060"/>
      <name val="Verdana"/>
      <family val="2"/>
      <charset val="162"/>
      <scheme val="minor"/>
    </font>
    <font>
      <b/>
      <sz val="8"/>
      <color rgb="FF002060"/>
      <name val="Verdana"/>
      <family val="2"/>
      <scheme val="minor"/>
    </font>
    <font>
      <b/>
      <sz val="16"/>
      <color rgb="FF002060"/>
      <name val="Verdana"/>
      <family val="2"/>
      <scheme val="minor"/>
    </font>
    <font>
      <b/>
      <i/>
      <sz val="8"/>
      <color rgb="FF002060"/>
      <name val="Verdana"/>
      <family val="2"/>
      <scheme val="minor"/>
    </font>
    <font>
      <sz val="10"/>
      <color rgb="FF002060"/>
      <name val="Sylfaen"/>
      <family val="1"/>
      <scheme val="major"/>
    </font>
    <font>
      <b/>
      <sz val="8"/>
      <color rgb="FF002060"/>
      <name val="Verdana"/>
      <family val="2"/>
      <charset val="162"/>
      <scheme val="minor"/>
    </font>
    <font>
      <b/>
      <sz val="10"/>
      <color rgb="FF002060"/>
      <name val="Sylfaen"/>
      <family val="1"/>
      <charset val="162"/>
      <scheme val="major"/>
    </font>
    <font>
      <sz val="9"/>
      <color rgb="FF002060"/>
      <name val="Verdana"/>
      <family val="2"/>
      <scheme val="minor"/>
    </font>
    <font>
      <sz val="8"/>
      <name val="Verdana"/>
      <family val="2"/>
      <scheme val="minor"/>
    </font>
    <font>
      <sz val="9"/>
      <name val="Verdana"/>
      <family val="3"/>
      <charset val="134"/>
      <scheme val="minor"/>
    </font>
    <font>
      <sz val="8"/>
      <name val="Verdana"/>
      <family val="2"/>
      <charset val="162"/>
      <scheme val="minor"/>
    </font>
    <font>
      <b/>
      <sz val="9"/>
      <color rgb="FF002060"/>
      <name val="Verdana"/>
      <family val="2"/>
    </font>
    <font>
      <b/>
      <sz val="8"/>
      <color rgb="FF00206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thick">
        <color theme="3"/>
      </top>
      <bottom/>
      <diagonal/>
    </border>
    <border>
      <left/>
      <right/>
      <top style="thin">
        <color theme="2"/>
      </top>
      <bottom style="thin">
        <color theme="3"/>
      </bottom>
      <diagonal/>
    </border>
    <border>
      <left/>
      <right/>
      <top style="thin">
        <color theme="3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179" fontId="4" fillId="0" borderId="0" xfId="0" applyNumberFormat="1" applyFont="1" applyFill="1" applyAlignment="1">
      <alignment horizontal="right"/>
    </xf>
    <xf numFmtId="179" fontId="4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indent="1"/>
    </xf>
    <xf numFmtId="176" fontId="9" fillId="0" borderId="1" xfId="0" applyNumberFormat="1" applyFont="1" applyFill="1" applyBorder="1">
      <alignment vertical="center"/>
    </xf>
    <xf numFmtId="179" fontId="1" fillId="0" borderId="0" xfId="0" applyNumberFormat="1" applyFont="1" applyFill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right" vertical="center" indent="1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1" fillId="0" borderId="2" xfId="0" applyFont="1" applyFill="1" applyBorder="1">
      <alignment vertical="center"/>
    </xf>
    <xf numFmtId="0" fontId="12" fillId="0" borderId="0" xfId="0" applyFont="1" applyFill="1" applyBorder="1" applyAlignment="1">
      <alignment horizontal="left"/>
    </xf>
    <xf numFmtId="4" fontId="4" fillId="2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left" vertical="center" indent="1"/>
    </xf>
    <xf numFmtId="4" fontId="4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9" fontId="17" fillId="2" borderId="0" xfId="0" applyNumberFormat="1" applyFont="1" applyFill="1" applyBorder="1" applyAlignment="1">
      <alignment horizontal="center" vertical="center"/>
    </xf>
    <xf numFmtId="179" fontId="18" fillId="2" borderId="0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center" vertical="center"/>
    </xf>
    <xf numFmtId="179" fontId="4" fillId="3" borderId="0" xfId="0" applyNumberFormat="1" applyFont="1" applyFill="1" applyBorder="1" applyAlignment="1">
      <alignment horizontal="left" vertical="center" indent="1"/>
    </xf>
    <xf numFmtId="4" fontId="18" fillId="3" borderId="0" xfId="0" applyNumberFormat="1" applyFont="1" applyFill="1" applyBorder="1" applyAlignment="1">
      <alignment horizontal="right" vertical="center"/>
    </xf>
    <xf numFmtId="4" fontId="18" fillId="3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right" vertical="center" indent="1"/>
    </xf>
    <xf numFmtId="0" fontId="5" fillId="0" borderId="2" xfId="0" applyFont="1" applyFill="1" applyBorder="1" applyAlignment="1">
      <alignment horizontal="right" vertical="center" indent="1"/>
    </xf>
    <xf numFmtId="180" fontId="4" fillId="0" borderId="3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>
      <alignment vertical="center"/>
    </xf>
    <xf numFmtId="179" fontId="4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179" fontId="4" fillId="0" borderId="0" xfId="0" applyNumberFormat="1" applyFont="1" applyFill="1" applyAlignment="1">
      <alignment horizontal="left" vertical="center"/>
    </xf>
  </cellXfs>
  <cellStyles count="1">
    <cellStyle name="Normal" xfId="0" builtinId="0" customBuiltin="1"/>
  </cellStyles>
  <dxfs count="13">
    <dxf>
      <font>
        <strike val="0"/>
        <outline val="0"/>
        <shadow val="0"/>
        <u val="none"/>
        <vertAlign val="baseline"/>
        <sz val="8"/>
        <color rgb="FF002060"/>
        <name val="Verdana"/>
        <scheme val="minor"/>
      </font>
      <numFmt numFmtId="4" formatCode="#,##0.00"/>
    </dxf>
    <dxf>
      <font>
        <strike val="0"/>
        <outline val="0"/>
        <shadow val="0"/>
        <u val="none"/>
        <vertAlign val="baseline"/>
        <sz val="8"/>
        <color rgb="FF002060"/>
        <name val="Verdana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rgb="FF002060"/>
        <name val="Verdana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rgb="FF002060"/>
        <name val="Verdana"/>
        <scheme val="minor"/>
      </font>
      <alignment horizontal="left" vertical="center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color rgb="FF002060"/>
      </font>
    </dxf>
    <dxf>
      <font>
        <strike val="0"/>
        <outline val="0"/>
        <shadow val="0"/>
        <u val="none"/>
        <vertAlign val="baseline"/>
        <color rgb="FF002060"/>
      </font>
    </dxf>
    <dxf>
      <font>
        <b val="0"/>
        <strike val="0"/>
        <outline val="0"/>
        <shadow val="0"/>
        <u val="none"/>
        <vertAlign val="baseline"/>
        <sz val="10"/>
        <color rgb="FF002060"/>
        <name val="Sylfaen"/>
        <scheme val="major"/>
      </font>
    </dxf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12"/>
      <tableStyleElement type="headerRow" dxfId="11"/>
      <tableStyleElement type="totalRow" dxfId="10"/>
      <tableStyleElement type="firstRowStripe" dxfId="9"/>
    </tableStyle>
  </tableStyles>
  <colors>
    <mruColors>
      <color rgb="FFFFFFFF"/>
      <color rgb="FFF7F7F7"/>
      <color rgb="FFF0FFD9"/>
      <color rgb="FFF2F2F2"/>
      <color rgb="FF009AE4"/>
      <color rgb="FF757575"/>
      <color rgb="FF969696"/>
      <color rgb="FF00679A"/>
      <color rgb="FF0091DA"/>
      <color rgb="FF9C9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1052363</xdr:colOff>
      <xdr:row>23</xdr:row>
      <xdr:rowOff>226918</xdr:rowOff>
    </xdr:from>
    <xdr:to>
      <xdr:col>2</xdr:col>
      <xdr:colOff>2428875</xdr:colOff>
      <xdr:row>29</xdr:row>
      <xdr:rowOff>47625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9063" y="6322918"/>
          <a:ext cx="2529037" cy="1011332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2" name="InvoiceDetails" displayName="InvoiceDetails" ref="B16:E23" headerRowDxfId="8" dataDxfId="7" totalsRowDxfId="6">
  <tableColumns count="4">
    <tableColumn id="1" name="QUANTITY _x000a_(UNIT)" dataDxfId="5" totalsRowDxfId="4"/>
    <tableColumn id="2" name="DETAILS" dataDxfId="3" totalsRowDxfId="2"/>
    <tableColumn id="9" name="UNIT PRICE _x000a_(EUR)" dataDxfId="1"/>
    <tableColumn id="10" name="LINE TOTAL_x000a_ (EUR)" dataDxfId="0">
      <calculatedColumnFormula>InvoiceDetails[[#This Row],[QUANTITY 
(UNIT)]]*InvoiceDetails[[#This Row],[UNIT PRICE 
(EUR)]]</calculatedColumnFormula>
    </tableColumn>
  </tableColumns>
  <tableStyleInfo name="Billing Invoice" showFirstColumn="0" showLastColumn="0" showRowStripes="1" showColumnStripes="0"/>
  <extLst>
    <ext xmlns:x14="http://schemas.microsoft.com/office/spreadsheetml/2009/9/main" uri="{504A1905-F514-4f6f-8877-14C23A59335A}">
      <x14:table altText="Invoice Grid Printout Table" altTextSummary="This is a read-only table summarizing the invoice worksheet in a fashion that is ready to be printed as the actual invoice."/>
    </ext>
  </extLst>
</table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4" tint="-0.499984740745262"/>
    <pageSetUpPr autoPageBreaks="0"/>
  </sheetPr>
  <dimension ref="B1:F41"/>
  <sheetViews>
    <sheetView showGridLines="0" tabSelected="1" topLeftCell="A22" zoomScaleNormal="100" zoomScaleSheetLayoutView="100" workbookViewId="0">
      <selection activeCell="C22" sqref="C22"/>
    </sheetView>
  </sheetViews>
  <sheetFormatPr defaultColWidth="9.140625" defaultRowHeight="14.25"/>
  <cols>
    <col min="1" max="1" width="4" style="1" customWidth="1"/>
    <col min="2" max="2" width="17.28515625" style="1" customWidth="1"/>
    <col min="3" max="3" width="51.7109375" style="1" customWidth="1"/>
    <col min="4" max="4" width="19.28515625" style="1" customWidth="1"/>
    <col min="5" max="5" width="19.7109375" style="1" customWidth="1"/>
    <col min="6" max="6" width="4" style="1" customWidth="1"/>
    <col min="7" max="16384" width="9.140625" style="1"/>
  </cols>
  <sheetData>
    <row r="1" spans="2:6" ht="20.100000000000001" customHeight="1"/>
    <row r="2" spans="2:6" ht="20.100000000000001" customHeight="1">
      <c r="B2" s="34" t="s">
        <v>15</v>
      </c>
      <c r="C2" s="34"/>
      <c r="D2" s="34"/>
    </row>
    <row r="3" spans="2:6" ht="20.100000000000001" customHeight="1">
      <c r="B3" s="33" t="s">
        <v>4</v>
      </c>
      <c r="C3" s="33"/>
      <c r="D3" s="33"/>
    </row>
    <row r="4" spans="2:6" ht="20.100000000000001" customHeight="1" thickBot="1">
      <c r="B4" s="2"/>
      <c r="C4" s="3"/>
    </row>
    <row r="5" spans="2:6" ht="24" customHeight="1" thickTop="1">
      <c r="B5" s="38" t="s">
        <v>21</v>
      </c>
      <c r="C5" s="38"/>
      <c r="D5" s="36"/>
      <c r="E5" s="36"/>
      <c r="F5" s="1" t="s">
        <v>2</v>
      </c>
    </row>
    <row r="6" spans="2:6" ht="24" customHeight="1">
      <c r="B6" s="35" t="s">
        <v>22</v>
      </c>
      <c r="C6" s="35"/>
      <c r="D6" s="37"/>
      <c r="E6" s="37"/>
      <c r="F6" s="1" t="s">
        <v>2</v>
      </c>
    </row>
    <row r="8" spans="2:6">
      <c r="B8" s="41" t="s">
        <v>3</v>
      </c>
      <c r="C8" s="41"/>
      <c r="D8" s="40"/>
      <c r="E8" s="40"/>
    </row>
    <row r="9" spans="2:6">
      <c r="B9" s="44" t="s">
        <v>23</v>
      </c>
      <c r="C9" s="44"/>
      <c r="D9" s="44"/>
      <c r="E9" s="44"/>
    </row>
    <row r="10" spans="2:6">
      <c r="B10" s="47" t="s">
        <v>24</v>
      </c>
      <c r="C10" s="47"/>
      <c r="D10" s="47"/>
      <c r="E10" s="47"/>
    </row>
    <row r="11" spans="2:6">
      <c r="B11" s="42"/>
      <c r="C11" s="42"/>
      <c r="E11" s="4"/>
    </row>
    <row r="12" spans="2:6" ht="12.75" customHeight="1">
      <c r="B12" s="5"/>
      <c r="C12" s="6"/>
      <c r="E12" s="4"/>
    </row>
    <row r="13" spans="2:6" ht="6.75" customHeight="1">
      <c r="B13" s="5"/>
      <c r="C13" s="6"/>
      <c r="E13" s="4"/>
    </row>
    <row r="14" spans="2:6" ht="6" customHeight="1" thickBot="1">
      <c r="B14" s="7"/>
      <c r="C14" s="8"/>
      <c r="D14" s="9"/>
      <c r="E14" s="10"/>
    </row>
    <row r="15" spans="2:6" ht="15" thickTop="1">
      <c r="B15" s="11"/>
    </row>
    <row r="16" spans="2:6" ht="30">
      <c r="B16" s="12" t="s">
        <v>14</v>
      </c>
      <c r="C16" s="24" t="s">
        <v>0</v>
      </c>
      <c r="D16" s="12" t="s">
        <v>13</v>
      </c>
      <c r="E16" s="12" t="s">
        <v>7</v>
      </c>
    </row>
    <row r="17" spans="2:5" ht="15" customHeight="1">
      <c r="B17" s="19">
        <v>1</v>
      </c>
      <c r="C17" s="27" t="s">
        <v>8</v>
      </c>
      <c r="D17" s="19">
        <v>10100</v>
      </c>
      <c r="E17" s="19">
        <f>InvoiceDetails[[#This Row],[QUANTITY 
(UNIT)]]*InvoiceDetails[[#This Row],[UNIT PRICE 
(EUR)]]</f>
        <v>10100</v>
      </c>
    </row>
    <row r="18" spans="2:5" ht="65.25" customHeight="1">
      <c r="B18" s="22"/>
      <c r="C18" s="21" t="s">
        <v>9</v>
      </c>
      <c r="D18" s="13"/>
      <c r="E18" s="13">
        <f>InvoiceDetails[[#This Row],[QUANTITY 
(UNIT)]]*InvoiceDetails[[#This Row],[UNIT PRICE 
(EUR)]]</f>
        <v>0</v>
      </c>
    </row>
    <row r="19" spans="2:5" ht="15" customHeight="1">
      <c r="B19" s="19">
        <v>2</v>
      </c>
      <c r="C19" s="28" t="s">
        <v>8</v>
      </c>
      <c r="D19" s="19">
        <v>6500</v>
      </c>
      <c r="E19" s="19">
        <f>InvoiceDetails[[#This Row],[QUANTITY 
(UNIT)]]*InvoiceDetails[[#This Row],[UNIT PRICE 
(EUR)]]</f>
        <v>13000</v>
      </c>
    </row>
    <row r="20" spans="2:5" ht="48.75" customHeight="1">
      <c r="B20" s="23"/>
      <c r="C20" s="21" t="s">
        <v>10</v>
      </c>
      <c r="D20" s="23"/>
      <c r="E20" s="23"/>
    </row>
    <row r="21" spans="2:5" ht="15" customHeight="1">
      <c r="B21" s="19">
        <v>9</v>
      </c>
      <c r="C21" s="28" t="s">
        <v>11</v>
      </c>
      <c r="D21" s="19">
        <v>500</v>
      </c>
      <c r="E21" s="19">
        <f>InvoiceDetails[[#This Row],[QUANTITY 
(UNIT)]]*InvoiceDetails[[#This Row],[UNIT PRICE 
(EUR)]]</f>
        <v>4500</v>
      </c>
    </row>
    <row r="22" spans="2:5" ht="38.25" customHeight="1">
      <c r="B22" s="23"/>
      <c r="C22" s="21" t="s">
        <v>12</v>
      </c>
      <c r="D22" s="23"/>
      <c r="E22" s="23"/>
    </row>
    <row r="23" spans="2:5" ht="15" customHeight="1">
      <c r="B23" s="29"/>
      <c r="C23" s="30"/>
      <c r="D23" s="31" t="s">
        <v>20</v>
      </c>
      <c r="E23" s="32">
        <v>468.07</v>
      </c>
    </row>
    <row r="24" spans="2:5" ht="18" customHeight="1">
      <c r="B24" s="6"/>
      <c r="C24" s="46" t="s">
        <v>6</v>
      </c>
      <c r="D24" s="46"/>
      <c r="E24" s="20">
        <f>SUM(E17:E23)</f>
        <v>28068.07</v>
      </c>
    </row>
    <row r="25" spans="2:5" ht="18" customHeight="1" thickBot="1">
      <c r="B25" s="8"/>
      <c r="C25" s="8"/>
      <c r="D25" s="26"/>
      <c r="E25" s="25"/>
    </row>
    <row r="26" spans="2:5" ht="15" thickTop="1"/>
    <row r="33" spans="2:5" ht="15">
      <c r="B33" s="18" t="s">
        <v>1</v>
      </c>
      <c r="C33" s="14"/>
      <c r="D33" s="14"/>
      <c r="E33" s="15"/>
    </row>
    <row r="34" spans="2:5">
      <c r="B34" s="43" t="s">
        <v>16</v>
      </c>
      <c r="C34" s="44"/>
      <c r="D34" s="44"/>
      <c r="E34" s="16" t="str">
        <f>IFERROR(CompanySetup_YourName,"")</f>
        <v/>
      </c>
    </row>
    <row r="35" spans="2:5">
      <c r="B35" s="45" t="s">
        <v>17</v>
      </c>
      <c r="C35" s="44"/>
      <c r="D35" s="44"/>
      <c r="E35" s="16" t="str">
        <f>IFERROR("Phone: " &amp; CompanySetup_YourPhone,"")</f>
        <v/>
      </c>
    </row>
    <row r="36" spans="2:5">
      <c r="B36" s="43" t="s">
        <v>18</v>
      </c>
      <c r="C36" s="44"/>
      <c r="D36" s="44"/>
      <c r="E36" s="16" t="str">
        <f>IFERROR("Facsimile: " &amp; CompanySetup_YourFax,"")</f>
        <v/>
      </c>
    </row>
    <row r="37" spans="2:5">
      <c r="B37" s="43" t="s">
        <v>19</v>
      </c>
      <c r="C37" s="44"/>
      <c r="D37" s="44"/>
      <c r="E37" s="16" t="str">
        <f>IFERROR(CompanySetup_YourURL,"")</f>
        <v/>
      </c>
    </row>
    <row r="38" spans="2:5" ht="15" customHeight="1">
      <c r="B38" s="43" t="s">
        <v>5</v>
      </c>
      <c r="C38" s="44"/>
      <c r="D38" s="44"/>
      <c r="E38" s="16" t="str">
        <f>IFERROR(CompanySetup_YourEmail,"")</f>
        <v/>
      </c>
    </row>
    <row r="39" spans="2:5">
      <c r="B39" s="6"/>
      <c r="C39" s="6"/>
      <c r="D39" s="6"/>
      <c r="E39" s="16" t="str">
        <f>IFERROR(IF(LEN(Client_PO),"Contract/PO: " &amp; Client_PO,""),"")</f>
        <v/>
      </c>
    </row>
    <row r="40" spans="2:5">
      <c r="B40" s="17"/>
      <c r="C40" s="17"/>
      <c r="D40" s="17"/>
      <c r="E40" s="17"/>
    </row>
    <row r="41" spans="2:5" ht="27" customHeight="1">
      <c r="B41" s="39"/>
      <c r="C41" s="39"/>
      <c r="D41" s="39"/>
      <c r="E41" s="39"/>
    </row>
  </sheetData>
  <sheetProtection selectLockedCells="1" selectUnlockedCells="1"/>
  <mergeCells count="17">
    <mergeCell ref="B41:E41"/>
    <mergeCell ref="D8:E8"/>
    <mergeCell ref="B8:C8"/>
    <mergeCell ref="B11:C11"/>
    <mergeCell ref="B34:D34"/>
    <mergeCell ref="B35:D35"/>
    <mergeCell ref="C24:D24"/>
    <mergeCell ref="B36:D36"/>
    <mergeCell ref="B37:D37"/>
    <mergeCell ref="B38:D38"/>
    <mergeCell ref="B10:E10"/>
    <mergeCell ref="B9:E9"/>
    <mergeCell ref="B3:D3"/>
    <mergeCell ref="B2:D2"/>
    <mergeCell ref="B6:C6"/>
    <mergeCell ref="D5:E6"/>
    <mergeCell ref="B5:C5"/>
  </mergeCells>
  <phoneticPr fontId="15" type="noConversion"/>
  <printOptions horizontalCentered="1"/>
  <pageMargins left="0.25" right="0.25" top="0.5" bottom="0.5" header="0.3" footer="0.3"/>
  <pageSetup scale="97" orientation="portrait" verticalDpi="3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Invoice</vt:lpstr>
      <vt:lpstr>InvoiceNumberDisplay</vt:lpstr>
      <vt:lpstr>Invoice!Print_Area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2017-12-24T11:47:42Z</dcterms:created>
  <dcterms:modified xsi:type="dcterms:W3CDTF">2018-02-06T17:40:24Z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